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Ano Atual\girf\COORDENAÇÃO SIPNI GO\INFLUENZA\"/>
    </mc:Choice>
  </mc:AlternateContent>
  <xr:revisionPtr revIDLastSave="0" documentId="13_ncr:1_{1A48F8A8-1A5B-4DA1-9431-C8262DE5F6C8}" xr6:coauthVersionLast="47" xr6:coauthVersionMax="47" xr10:uidLastSave="{00000000-0000-0000-0000-000000000000}"/>
  <bookViews>
    <workbookView xWindow="-120" yWindow="-120" windowWidth="29040" windowHeight="15720" tabRatio="556" xr2:uid="{00000000-000D-0000-FFFF-FFFF00000000}"/>
  </bookViews>
  <sheets>
    <sheet name="Plan1" sheetId="3" r:id="rId1"/>
  </sheets>
  <definedNames>
    <definedName name="_xlnm._FilterDatabase" localSheetId="0" hidden="1">Plan1!$B$2:$T$12</definedName>
    <definedName name="_xlnm.Print_Area" localSheetId="0">Plan1!$A$1:$T$38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3" l="1"/>
  <c r="C12" i="3" l="1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S12" i="3"/>
  <c r="T3" i="3"/>
  <c r="T4" i="3"/>
  <c r="T5" i="3"/>
  <c r="T6" i="3"/>
  <c r="T7" i="3"/>
  <c r="T8" i="3"/>
  <c r="T9" i="3"/>
  <c r="T10" i="3"/>
  <c r="T11" i="3"/>
  <c r="T12" i="3" l="1"/>
</calcChain>
</file>

<file path=xl/sharedStrings.xml><?xml version="1.0" encoding="utf-8"?>
<sst xmlns="http://schemas.openxmlformats.org/spreadsheetml/2006/main" count="100" uniqueCount="58">
  <si>
    <t>Total</t>
  </si>
  <si>
    <t>-</t>
  </si>
  <si>
    <t xml:space="preserve">Legenda  </t>
  </si>
  <si>
    <t>*dados preliminares e sujeitos a alterações</t>
  </si>
  <si>
    <t>Fonte:</t>
  </si>
  <si>
    <t>1) 6m a &lt; 2 anos: Total de nascidos vivos disponibilizado no banco de dados do SINASC, de 2023.</t>
  </si>
  <si>
    <t>2) 2 a &lt; 6 anos; 60 anos e mais: Estimativas Populacionais do Ministério da Saúde - CGIAE</t>
  </si>
  <si>
    <t>1) Gestante: 9/12 (avos) do total de nascidos vivos disponibilizado no banco de dados do SINASC, de 2023.</t>
  </si>
  <si>
    <t>1) Puérperas: população de menores que 1 ano do banco de dados do SINASC, de 2023, divido por 365 dias e multiplicado por 45 dias.</t>
  </si>
  <si>
    <t>3) Indígenas vivendo em terra indígena: SESAI, 2024.</t>
  </si>
  <si>
    <t>2) Indígenas vivendo fora da terra indígena: IBGE - Censo demográfico 2022.</t>
  </si>
  <si>
    <t>2) Quilombolas: IBGE - Censo demográfico 2022.</t>
  </si>
  <si>
    <t>4) Trabalhadores de saúde: Inclui-se a ocupação CBO 5162-10 (Cuidador de Idoso), totalizando 3.080 pessoas. Fonte: CNES, competência 01/2025. Dados de doses aplicadas da campanha da Campanha de Influenza de 2020. Incluiu indivíduos entre 18 e 59 anos. Para as faixas acima de 60 anos, foi baseada no banco do CNES. Os estados do BA, CE, PB, PE, MG, MS, MT, RS e SC encaminharam os excedentes populacionais pactuados na CIB, baseados em estimativas municipais, presente no Plano Nacional de Operacionalização da Vacinação Contra a COVID-19, 13ª edição.</t>
  </si>
  <si>
    <t>5) Pessoas com deficiência permanente (de 6 a 59 anos): IBGE - Censo demográfico 2010.</t>
  </si>
  <si>
    <t>6) Adolescentes em medidas socioeducativas: baseado na planilha enviada pelo MMFDH/SINASE e nas portarias de habilitação (2022).</t>
  </si>
  <si>
    <t>7) População privada de liberdade: base de dados do Departamento Penitenciário Nacional- Infopen, de 2022, incluiu indivíduos acima de 18 anos.</t>
  </si>
  <si>
    <t>8) Funcionário do Sistema de Privação de Liberdade e do Socioeducativo: base de dados do Departamento Penitenciário Nacional- Infopen, de 2022, incluiu indivíduos acima de 18 anos.</t>
  </si>
  <si>
    <t xml:space="preserve">9) Comorbidades: mediana de doses aplicadas nas Campanhas de Influenza entre 2018 a 2022 - (incluiu indivíduos entre 2 a 59 anos). </t>
  </si>
  <si>
    <t>10) Professores: Instituto Nacional de Estudos e Pesquisas Educacionais Anísio Teixeira (INEP), de 2021, Censo Escolar.</t>
  </si>
  <si>
    <t>11) Forças Armadas: Força Armada: Ministério da Defesa, de dezembro de 2020, incluiu indivíduos acima de 18 anos (DADOS USADOS NA CAMPANHA DE 2021)</t>
  </si>
  <si>
    <t>12) Pessoas em situação de rua: população estimada a partir da vacinação monovalente da Vacina COVID-19 – RNDS.</t>
  </si>
  <si>
    <t>13) Forças de Segurança e Salvamento: SIAPE-PRF - 2022; DGP/PF - 2023; Anuário Brasileiro de Segurança Pública - 2022.</t>
  </si>
  <si>
    <t>14) Caminhoneiros: Base CAGED e ANTT (RNTRC), 2022, incluiu indivíduos acima de 18 anos.</t>
  </si>
  <si>
    <t>15) Trabalhadores de transporte coletivo rodoviário passageiros urbano e de longo curso: Base CAGED e ANTT (RNTRC), 2022, incluiu indivíduos acima de 18 anos.</t>
  </si>
  <si>
    <t>16) Trabalhadores portuários: Base CAGED e Ministério de Portos e Aeroportos, 2022, incluiu indivíduos acima de 18 anos.</t>
  </si>
  <si>
    <t>17) Trabalhadores dos Correios: Administrativo, Operacional, Efetivo terceirizado Operacional (tratamento, distribuição, logística e transporte).</t>
  </si>
  <si>
    <t>MUNICÍPIO</t>
  </si>
  <si>
    <t>Alto Horizonte</t>
  </si>
  <si>
    <t>Amaralina</t>
  </si>
  <si>
    <t>Campinorte</t>
  </si>
  <si>
    <t>Colinas do Sul</t>
  </si>
  <si>
    <t>Hidrolina</t>
  </si>
  <si>
    <t>Mara Rosa</t>
  </si>
  <si>
    <t>Niquelândia</t>
  </si>
  <si>
    <t>Nova Iguaçu de Goiás</t>
  </si>
  <si>
    <t>Uruaçu</t>
  </si>
  <si>
    <t>Notas: Dados municipais diferentes de dados por UF devido às estimativas de populações de Forças de Segurança e Salvamento, Caminhoneiros, Trabalhador do Transporte Coletivo Rodoviário Passageiros Urbano e de Longo Curso, Trabalhadores Portuários e Trabalhadores dos Correios.</t>
  </si>
  <si>
    <t>Estimativa populacional para a Estratégia Nacional de Vacinação contra Influenza. Goiás - 2025*</t>
  </si>
  <si>
    <t>REGIONAL</t>
  </si>
  <si>
    <r>
      <t>1</t>
    </r>
    <r>
      <rPr>
        <b/>
        <sz val="10"/>
        <rFont val="Calibri"/>
        <family val="2"/>
      </rPr>
      <t>Crianças de 6m a &lt; 2 anos</t>
    </r>
  </si>
  <si>
    <r>
      <t>2</t>
    </r>
    <r>
      <rPr>
        <b/>
        <sz val="10"/>
        <rFont val="Calibri"/>
        <family val="2"/>
      </rPr>
      <t>Crianças de 2 a &lt; 6 anos</t>
    </r>
  </si>
  <si>
    <r>
      <t>2</t>
    </r>
    <r>
      <rPr>
        <b/>
        <sz val="10"/>
        <rFont val="Calibri"/>
        <family val="2"/>
      </rPr>
      <t>Pessoas de 60 anos e mais</t>
    </r>
  </si>
  <si>
    <r>
      <t>1</t>
    </r>
    <r>
      <rPr>
        <b/>
        <sz val="10"/>
        <rFont val="Calibri"/>
        <family val="2"/>
      </rPr>
      <t>Gestantes</t>
    </r>
  </si>
  <si>
    <r>
      <t>1</t>
    </r>
    <r>
      <rPr>
        <b/>
        <sz val="10"/>
        <rFont val="Calibri"/>
        <family val="2"/>
      </rPr>
      <t>Puérperas</t>
    </r>
  </si>
  <si>
    <r>
      <t>2</t>
    </r>
    <r>
      <rPr>
        <b/>
        <sz val="10"/>
        <rFont val="Calibri"/>
        <family val="2"/>
      </rPr>
      <t>Indígenas vivendo fora da terra indígena</t>
    </r>
  </si>
  <si>
    <r>
      <t>3</t>
    </r>
    <r>
      <rPr>
        <b/>
        <sz val="10"/>
        <rFont val="Calibri"/>
        <family val="2"/>
      </rPr>
      <t>Indígenas vivendo em terra indígena</t>
    </r>
  </si>
  <si>
    <r>
      <t>2</t>
    </r>
    <r>
      <rPr>
        <b/>
        <sz val="10"/>
        <rFont val="Calibri"/>
        <family val="2"/>
      </rPr>
      <t>Quilombolas</t>
    </r>
  </si>
  <si>
    <r>
      <t>4</t>
    </r>
    <r>
      <rPr>
        <b/>
        <sz val="10"/>
        <rFont val="Calibri"/>
        <family val="2"/>
      </rPr>
      <t>Trabalhadores de saúde</t>
    </r>
  </si>
  <si>
    <r>
      <t>5</t>
    </r>
    <r>
      <rPr>
        <b/>
        <sz val="10"/>
        <rFont val="Calibri"/>
        <family val="2"/>
      </rPr>
      <t>Pessoas com deficiência permanente</t>
    </r>
  </si>
  <si>
    <r>
      <t>6</t>
    </r>
    <r>
      <rPr>
        <b/>
        <sz val="10"/>
        <rFont val="Calibri"/>
        <family val="2"/>
      </rPr>
      <t>Adolescentes em medidas socioeducativas (menores de 18 anos)</t>
    </r>
  </si>
  <si>
    <r>
      <t>7</t>
    </r>
    <r>
      <rPr>
        <b/>
        <sz val="10"/>
        <rFont val="Calibri"/>
        <family val="2"/>
      </rPr>
      <t>População privada de liberdade (18 anos e mais)</t>
    </r>
  </si>
  <si>
    <r>
      <t>8</t>
    </r>
    <r>
      <rPr>
        <b/>
        <sz val="10"/>
        <rFont val="Calibri"/>
        <family val="2"/>
      </rPr>
      <t>Funcionário do Sistema de Privação de Liberdade</t>
    </r>
  </si>
  <si>
    <r>
      <t>9</t>
    </r>
    <r>
      <rPr>
        <b/>
        <sz val="10"/>
        <rFont val="Calibri"/>
        <family val="2"/>
      </rPr>
      <t>Comorbidades</t>
    </r>
  </si>
  <si>
    <r>
      <t>10</t>
    </r>
    <r>
      <rPr>
        <b/>
        <sz val="10"/>
        <rFont val="Calibri"/>
        <family val="2"/>
      </rPr>
      <t>Professores</t>
    </r>
  </si>
  <si>
    <r>
      <t>11</t>
    </r>
    <r>
      <rPr>
        <b/>
        <sz val="10"/>
        <rFont val="Calibri"/>
        <family val="2"/>
      </rPr>
      <t>Forças Armadas</t>
    </r>
  </si>
  <si>
    <r>
      <t>12</t>
    </r>
    <r>
      <rPr>
        <b/>
        <sz val="10"/>
        <rFont val="Calibri"/>
        <family val="2"/>
      </rPr>
      <t>Pessoas em situação de rua</t>
    </r>
  </si>
  <si>
    <t>SERRA DA MESA</t>
  </si>
  <si>
    <t>Regional Serra da Mesa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</si>
</sst>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2" borderId="0" xfId="0" applyFont="1" applyFill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wrapText="1"/>
    </xf>
    <xf numFmtId="164" fontId="2" fillId="3" borderId="0" xfId="1" applyNumberFormat="1" applyFont="1" applyFill="1" applyBorder="1" applyAlignment="1">
      <alignment wrapText="1"/>
    </xf>
    <xf numFmtId="165" fontId="1" fillId="3" borderId="0" xfId="1" applyNumberFormat="1" applyFont="1" applyFill="1" applyBorder="1" applyAlignment="1">
      <alignment horizontal="center" wrapText="1"/>
    </xf>
    <xf numFmtId="165" fontId="2" fillId="3" borderId="0" xfId="1" applyNumberFormat="1" applyFont="1" applyFill="1" applyBorder="1" applyAlignment="1">
      <alignment horizontal="center" wrapText="1"/>
    </xf>
    <xf numFmtId="3" fontId="2" fillId="3" borderId="0" xfId="1" applyNumberFormat="1" applyFont="1" applyFill="1" applyBorder="1" applyAlignment="1">
      <alignment horizontal="center" wrapText="1"/>
    </xf>
    <xf numFmtId="0" fontId="1" fillId="3" borderId="0" xfId="0" applyFont="1" applyFill="1"/>
    <xf numFmtId="0" fontId="1" fillId="3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8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3" fontId="7" fillId="2" borderId="2" xfId="0" applyNumberFormat="1" applyFont="1" applyFill="1" applyBorder="1" applyAlignment="1">
      <alignment horizontal="left" vertical="center"/>
    </xf>
    <xf numFmtId="3" fontId="7" fillId="2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/>
    </xf>
    <xf numFmtId="3" fontId="7" fillId="2" borderId="2" xfId="4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3" fontId="7" fillId="3" borderId="0" xfId="0" applyNumberFormat="1" applyFont="1" applyFill="1" applyBorder="1" applyAlignment="1">
      <alignment horizontal="center"/>
    </xf>
    <xf numFmtId="3" fontId="7" fillId="3" borderId="0" xfId="0" applyNumberFormat="1" applyFont="1" applyFill="1"/>
    <xf numFmtId="0" fontId="7" fillId="2" borderId="0" xfId="0" applyFont="1" applyFill="1" applyBorder="1"/>
    <xf numFmtId="0" fontId="7" fillId="3" borderId="0" xfId="0" applyFont="1" applyFill="1" applyBorder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center" wrapText="1"/>
    </xf>
    <xf numFmtId="3" fontId="1" fillId="2" borderId="0" xfId="0" applyNumberFormat="1" applyFont="1" applyFill="1" applyBorder="1" applyAlignment="1">
      <alignment horizontal="center" wrapText="1"/>
    </xf>
    <xf numFmtId="3" fontId="1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0" fontId="6" fillId="7" borderId="3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</cellXfs>
  <cellStyles count="5">
    <cellStyle name="Normal" xfId="0" builtinId="0"/>
    <cellStyle name="Vírgula 2" xfId="4" xr:uid="{00000000-0005-0000-0000-000001000000}"/>
    <cellStyle name="Vírgula 3" xfId="3" xr:uid="{00000000-0005-0000-0000-000002000000}"/>
    <cellStyle name="Vírgula 4" xfId="1" xr:uid="{00000000-0005-0000-0000-000003000000}"/>
    <cellStyle name="Vírgula 4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Z38"/>
  <sheetViews>
    <sheetView tabSelected="1" zoomScale="80" zoomScaleNormal="80" zoomScaleSheetLayoutView="90" workbookViewId="0">
      <selection activeCell="N24" sqref="N24"/>
    </sheetView>
  </sheetViews>
  <sheetFormatPr defaultColWidth="9.140625" defaultRowHeight="15" x14ac:dyDescent="0.25"/>
  <cols>
    <col min="1" max="1" width="21.28515625" style="21" customWidth="1"/>
    <col min="2" max="2" width="27.85546875" style="21" customWidth="1"/>
    <col min="3" max="3" width="17" style="21" customWidth="1"/>
    <col min="4" max="4" width="17.42578125" style="21" customWidth="1"/>
    <col min="5" max="5" width="15.42578125" style="21" customWidth="1"/>
    <col min="6" max="6" width="11.7109375" style="21" customWidth="1"/>
    <col min="7" max="7" width="10.5703125" style="21" customWidth="1"/>
    <col min="8" max="8" width="16.28515625" style="21" customWidth="1"/>
    <col min="9" max="9" width="12.5703125" style="21" customWidth="1"/>
    <col min="10" max="10" width="16" style="21" customWidth="1"/>
    <col min="11" max="11" width="16.42578125" style="21" customWidth="1"/>
    <col min="12" max="12" width="18.7109375" style="21" customWidth="1"/>
    <col min="13" max="13" width="22.5703125" style="21" customWidth="1"/>
    <col min="14" max="14" width="18.28515625" style="21" customWidth="1"/>
    <col min="15" max="15" width="20" style="21" customWidth="1"/>
    <col min="16" max="16" width="13.140625" style="21" customWidth="1"/>
    <col min="17" max="17" width="11.7109375" style="21" customWidth="1"/>
    <col min="18" max="18" width="10.7109375" style="21" customWidth="1"/>
    <col min="19" max="19" width="14.7109375" style="21" customWidth="1"/>
    <col min="20" max="20" width="16.28515625" style="21" customWidth="1"/>
    <col min="21" max="21" width="13.28515625" style="21" customWidth="1"/>
    <col min="22" max="16384" width="9.140625" style="21"/>
  </cols>
  <sheetData>
    <row r="1" spans="1:26" ht="15" customHeight="1" x14ac:dyDescent="0.25">
      <c r="A1" s="42" t="s">
        <v>37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6" s="2" customFormat="1" ht="45.75" customHeight="1" x14ac:dyDescent="0.25">
      <c r="A2" s="18" t="s">
        <v>38</v>
      </c>
      <c r="B2" s="18" t="s">
        <v>26</v>
      </c>
      <c r="C2" s="22" t="s">
        <v>39</v>
      </c>
      <c r="D2" s="22" t="s">
        <v>40</v>
      </c>
      <c r="E2" s="22" t="s">
        <v>41</v>
      </c>
      <c r="F2" s="22" t="s">
        <v>42</v>
      </c>
      <c r="G2" s="22" t="s">
        <v>43</v>
      </c>
      <c r="H2" s="22" t="s">
        <v>44</v>
      </c>
      <c r="I2" s="22" t="s">
        <v>45</v>
      </c>
      <c r="J2" s="22" t="s">
        <v>46</v>
      </c>
      <c r="K2" s="22" t="s">
        <v>47</v>
      </c>
      <c r="L2" s="22" t="s">
        <v>48</v>
      </c>
      <c r="M2" s="22" t="s">
        <v>49</v>
      </c>
      <c r="N2" s="22" t="s">
        <v>50</v>
      </c>
      <c r="O2" s="22" t="s">
        <v>51</v>
      </c>
      <c r="P2" s="22" t="s">
        <v>52</v>
      </c>
      <c r="Q2" s="22" t="s">
        <v>53</v>
      </c>
      <c r="R2" s="22" t="s">
        <v>54</v>
      </c>
      <c r="S2" s="22" t="s">
        <v>55</v>
      </c>
      <c r="T2" s="19" t="s">
        <v>0</v>
      </c>
    </row>
    <row r="3" spans="1:26" x14ac:dyDescent="0.25">
      <c r="A3" s="23" t="s">
        <v>56</v>
      </c>
      <c r="B3" s="24" t="s">
        <v>27</v>
      </c>
      <c r="C3" s="25">
        <v>193.5</v>
      </c>
      <c r="D3" s="25">
        <v>474</v>
      </c>
      <c r="E3" s="25">
        <v>709</v>
      </c>
      <c r="F3" s="25">
        <v>96.75</v>
      </c>
      <c r="G3" s="25">
        <v>15.904109589041095</v>
      </c>
      <c r="H3" s="25">
        <v>6</v>
      </c>
      <c r="I3" s="25">
        <v>0</v>
      </c>
      <c r="J3" s="26">
        <v>2</v>
      </c>
      <c r="K3" s="27">
        <v>163.31666428537409</v>
      </c>
      <c r="L3" s="28">
        <v>180</v>
      </c>
      <c r="M3" s="25" t="s">
        <v>1</v>
      </c>
      <c r="N3" s="25" t="s">
        <v>1</v>
      </c>
      <c r="O3" s="25">
        <v>0</v>
      </c>
      <c r="P3" s="25">
        <v>182</v>
      </c>
      <c r="Q3" s="25">
        <v>45</v>
      </c>
      <c r="R3" s="25" t="s">
        <v>1</v>
      </c>
      <c r="S3" s="25" t="s">
        <v>1</v>
      </c>
      <c r="T3" s="29">
        <f t="shared" ref="T3:T11" si="0">SUM(C3:S3)</f>
        <v>2067.4707738744155</v>
      </c>
    </row>
    <row r="4" spans="1:26" x14ac:dyDescent="0.25">
      <c r="A4" s="23" t="s">
        <v>56</v>
      </c>
      <c r="B4" s="24" t="s">
        <v>28</v>
      </c>
      <c r="C4" s="25">
        <v>43.5</v>
      </c>
      <c r="D4" s="25">
        <v>161</v>
      </c>
      <c r="E4" s="25">
        <v>702</v>
      </c>
      <c r="F4" s="25">
        <v>21.75</v>
      </c>
      <c r="G4" s="25">
        <v>3.5753424657534252</v>
      </c>
      <c r="H4" s="25">
        <v>2</v>
      </c>
      <c r="I4" s="25">
        <v>0</v>
      </c>
      <c r="J4" s="26" t="s">
        <v>1</v>
      </c>
      <c r="K4" s="27">
        <v>49.657093870552927</v>
      </c>
      <c r="L4" s="28">
        <v>127</v>
      </c>
      <c r="M4" s="25" t="s">
        <v>1</v>
      </c>
      <c r="N4" s="25" t="s">
        <v>1</v>
      </c>
      <c r="O4" s="25">
        <v>0</v>
      </c>
      <c r="P4" s="25">
        <v>210</v>
      </c>
      <c r="Q4" s="25">
        <v>179</v>
      </c>
      <c r="R4" s="25" t="s">
        <v>1</v>
      </c>
      <c r="S4" s="25" t="s">
        <v>1</v>
      </c>
      <c r="T4" s="29">
        <f t="shared" si="0"/>
        <v>1499.4824363363064</v>
      </c>
    </row>
    <row r="5" spans="1:26" x14ac:dyDescent="0.25">
      <c r="A5" s="23" t="s">
        <v>56</v>
      </c>
      <c r="B5" s="24" t="s">
        <v>29</v>
      </c>
      <c r="C5" s="25">
        <v>237</v>
      </c>
      <c r="D5" s="25">
        <v>896</v>
      </c>
      <c r="E5" s="25">
        <v>1954</v>
      </c>
      <c r="F5" s="25">
        <v>118.5</v>
      </c>
      <c r="G5" s="25">
        <v>19.479452054794521</v>
      </c>
      <c r="H5" s="25">
        <v>2</v>
      </c>
      <c r="I5" s="25">
        <v>0</v>
      </c>
      <c r="J5" s="26" t="s">
        <v>1</v>
      </c>
      <c r="K5" s="27">
        <v>218.4912130304329</v>
      </c>
      <c r="L5" s="28">
        <v>404</v>
      </c>
      <c r="M5" s="25" t="s">
        <v>1</v>
      </c>
      <c r="N5" s="25" t="s">
        <v>1</v>
      </c>
      <c r="O5" s="25">
        <v>0</v>
      </c>
      <c r="P5" s="25">
        <v>845</v>
      </c>
      <c r="Q5" s="25">
        <v>120</v>
      </c>
      <c r="R5" s="25" t="s">
        <v>1</v>
      </c>
      <c r="S5" s="25">
        <v>11</v>
      </c>
      <c r="T5" s="29">
        <f t="shared" si="0"/>
        <v>4825.4706650852277</v>
      </c>
    </row>
    <row r="6" spans="1:26" x14ac:dyDescent="0.25">
      <c r="A6" s="23" t="s">
        <v>56</v>
      </c>
      <c r="B6" s="24" t="s">
        <v>30</v>
      </c>
      <c r="C6" s="25">
        <v>76.5</v>
      </c>
      <c r="D6" s="25">
        <v>302</v>
      </c>
      <c r="E6" s="25">
        <v>668</v>
      </c>
      <c r="F6" s="25">
        <v>38.25</v>
      </c>
      <c r="G6" s="25">
        <v>6.287671232876713</v>
      </c>
      <c r="H6" s="25">
        <v>16</v>
      </c>
      <c r="I6" s="25">
        <v>0</v>
      </c>
      <c r="J6" s="26">
        <v>447</v>
      </c>
      <c r="K6" s="27">
        <v>59.588512644663517</v>
      </c>
      <c r="L6" s="28">
        <v>81</v>
      </c>
      <c r="M6" s="25" t="s">
        <v>1</v>
      </c>
      <c r="N6" s="25" t="s">
        <v>1</v>
      </c>
      <c r="O6" s="25">
        <v>0</v>
      </c>
      <c r="P6" s="25">
        <v>317</v>
      </c>
      <c r="Q6" s="25">
        <v>64</v>
      </c>
      <c r="R6" s="25" t="s">
        <v>1</v>
      </c>
      <c r="S6" s="25">
        <v>0</v>
      </c>
      <c r="T6" s="29">
        <f t="shared" si="0"/>
        <v>2075.6261838775399</v>
      </c>
    </row>
    <row r="7" spans="1:26" x14ac:dyDescent="0.25">
      <c r="A7" s="23" t="s">
        <v>56</v>
      </c>
      <c r="B7" s="24" t="s">
        <v>31</v>
      </c>
      <c r="C7" s="25">
        <v>66</v>
      </c>
      <c r="D7" s="25">
        <v>169</v>
      </c>
      <c r="E7" s="25">
        <v>870</v>
      </c>
      <c r="F7" s="25">
        <v>33</v>
      </c>
      <c r="G7" s="25">
        <v>5.4246575342465757</v>
      </c>
      <c r="H7" s="25">
        <v>4</v>
      </c>
      <c r="I7" s="25">
        <v>0</v>
      </c>
      <c r="J7" s="26" t="s">
        <v>1</v>
      </c>
      <c r="K7" s="27">
        <v>155.59222746106579</v>
      </c>
      <c r="L7" s="28">
        <v>227</v>
      </c>
      <c r="M7" s="25" t="s">
        <v>1</v>
      </c>
      <c r="N7" s="25" t="s">
        <v>1</v>
      </c>
      <c r="O7" s="25">
        <v>0</v>
      </c>
      <c r="P7" s="25">
        <v>522</v>
      </c>
      <c r="Q7" s="25">
        <v>53</v>
      </c>
      <c r="R7" s="25" t="s">
        <v>1</v>
      </c>
      <c r="S7" s="25" t="s">
        <v>1</v>
      </c>
      <c r="T7" s="29">
        <f t="shared" si="0"/>
        <v>2105.0168849953125</v>
      </c>
    </row>
    <row r="8" spans="1:26" x14ac:dyDescent="0.25">
      <c r="A8" s="23" t="s">
        <v>56</v>
      </c>
      <c r="B8" s="24" t="s">
        <v>32</v>
      </c>
      <c r="C8" s="25">
        <v>186</v>
      </c>
      <c r="D8" s="25">
        <v>654</v>
      </c>
      <c r="E8" s="25">
        <v>2146</v>
      </c>
      <c r="F8" s="25">
        <v>93</v>
      </c>
      <c r="G8" s="25">
        <v>15.287671232876711</v>
      </c>
      <c r="H8" s="25">
        <v>8</v>
      </c>
      <c r="I8" s="25">
        <v>0</v>
      </c>
      <c r="J8" s="26" t="s">
        <v>1</v>
      </c>
      <c r="K8" s="27">
        <v>164.42015526027529</v>
      </c>
      <c r="L8" s="28">
        <v>600</v>
      </c>
      <c r="M8" s="25" t="s">
        <v>1</v>
      </c>
      <c r="N8" s="25" t="s">
        <v>1</v>
      </c>
      <c r="O8" s="25">
        <v>0</v>
      </c>
      <c r="P8" s="25">
        <v>442</v>
      </c>
      <c r="Q8" s="25">
        <v>97</v>
      </c>
      <c r="R8" s="25" t="s">
        <v>1</v>
      </c>
      <c r="S8" s="25" t="s">
        <v>1</v>
      </c>
      <c r="T8" s="29">
        <f t="shared" si="0"/>
        <v>4405.7078264931515</v>
      </c>
    </row>
    <row r="9" spans="1:26" x14ac:dyDescent="0.25">
      <c r="A9" s="23" t="s">
        <v>56</v>
      </c>
      <c r="B9" s="24" t="s">
        <v>33</v>
      </c>
      <c r="C9" s="25">
        <v>565.5</v>
      </c>
      <c r="D9" s="25">
        <v>1779</v>
      </c>
      <c r="E9" s="25">
        <v>6910</v>
      </c>
      <c r="F9" s="25">
        <v>282.75</v>
      </c>
      <c r="G9" s="25">
        <v>46.479452054794521</v>
      </c>
      <c r="H9" s="25">
        <v>86</v>
      </c>
      <c r="I9" s="25">
        <v>0</v>
      </c>
      <c r="J9" s="26">
        <v>1946</v>
      </c>
      <c r="K9" s="27">
        <v>870.65437919702811</v>
      </c>
      <c r="L9" s="28">
        <v>1652</v>
      </c>
      <c r="M9" s="25" t="s">
        <v>1</v>
      </c>
      <c r="N9" s="25">
        <v>187</v>
      </c>
      <c r="O9" s="25">
        <v>2</v>
      </c>
      <c r="P9" s="25">
        <v>2010</v>
      </c>
      <c r="Q9" s="25">
        <v>397</v>
      </c>
      <c r="R9" s="25" t="s">
        <v>1</v>
      </c>
      <c r="S9" s="25">
        <v>0</v>
      </c>
      <c r="T9" s="29">
        <f t="shared" si="0"/>
        <v>16734.383831251824</v>
      </c>
    </row>
    <row r="10" spans="1:26" x14ac:dyDescent="0.25">
      <c r="A10" s="23" t="s">
        <v>56</v>
      </c>
      <c r="B10" s="24" t="s">
        <v>34</v>
      </c>
      <c r="C10" s="25">
        <v>58.5</v>
      </c>
      <c r="D10" s="25">
        <v>200</v>
      </c>
      <c r="E10" s="25">
        <v>575</v>
      </c>
      <c r="F10" s="25">
        <v>29.25</v>
      </c>
      <c r="G10" s="25">
        <v>4.8082191780821919</v>
      </c>
      <c r="H10" s="25">
        <v>3</v>
      </c>
      <c r="I10" s="25">
        <v>0</v>
      </c>
      <c r="J10" s="26" t="s">
        <v>1</v>
      </c>
      <c r="K10" s="27">
        <v>47.450111920750579</v>
      </c>
      <c r="L10" s="28">
        <v>123</v>
      </c>
      <c r="M10" s="25" t="s">
        <v>1</v>
      </c>
      <c r="N10" s="25" t="s">
        <v>1</v>
      </c>
      <c r="O10" s="25">
        <v>0</v>
      </c>
      <c r="P10" s="25">
        <v>246</v>
      </c>
      <c r="Q10" s="25">
        <v>31</v>
      </c>
      <c r="R10" s="25" t="s">
        <v>1</v>
      </c>
      <c r="S10" s="25" t="s">
        <v>1</v>
      </c>
      <c r="T10" s="29">
        <f t="shared" si="0"/>
        <v>1318.0083310988327</v>
      </c>
    </row>
    <row r="11" spans="1:26" x14ac:dyDescent="0.25">
      <c r="A11" s="23" t="s">
        <v>56</v>
      </c>
      <c r="B11" s="24" t="s">
        <v>35</v>
      </c>
      <c r="C11" s="25">
        <v>916.5</v>
      </c>
      <c r="D11" s="25">
        <v>2751</v>
      </c>
      <c r="E11" s="25">
        <v>7070</v>
      </c>
      <c r="F11" s="25">
        <v>458.25</v>
      </c>
      <c r="G11" s="25">
        <v>75.328767123287662</v>
      </c>
      <c r="H11" s="25">
        <v>71</v>
      </c>
      <c r="I11" s="25">
        <v>0</v>
      </c>
      <c r="J11" s="26">
        <v>1306</v>
      </c>
      <c r="K11" s="27">
        <v>1149.837595847026</v>
      </c>
      <c r="L11" s="28">
        <v>1861</v>
      </c>
      <c r="M11" s="25" t="s">
        <v>1</v>
      </c>
      <c r="N11" s="25">
        <v>269</v>
      </c>
      <c r="O11" s="25">
        <v>54</v>
      </c>
      <c r="P11" s="25">
        <v>3922</v>
      </c>
      <c r="Q11" s="25">
        <v>659</v>
      </c>
      <c r="R11" s="25" t="s">
        <v>1</v>
      </c>
      <c r="S11" s="25">
        <v>29</v>
      </c>
      <c r="T11" s="29">
        <f t="shared" si="0"/>
        <v>20591.916362970314</v>
      </c>
    </row>
    <row r="12" spans="1:26" x14ac:dyDescent="0.25">
      <c r="A12" s="45" t="s">
        <v>57</v>
      </c>
      <c r="B12" s="46"/>
      <c r="C12" s="20">
        <f>SUM(C3:C11)</f>
        <v>2343</v>
      </c>
      <c r="D12" s="20">
        <f>SUM(D3:D11)</f>
        <v>7386</v>
      </c>
      <c r="E12" s="20">
        <f>SUM(E3:E11)</f>
        <v>21604</v>
      </c>
      <c r="F12" s="20">
        <f>SUM(F3:F11)</f>
        <v>1171.5</v>
      </c>
      <c r="G12" s="20">
        <f>SUM(G3:G11)</f>
        <v>192.57534246575341</v>
      </c>
      <c r="H12" s="20">
        <f>SUM(H3:H11)</f>
        <v>198</v>
      </c>
      <c r="I12" s="20">
        <f>SUM(I3:I11)</f>
        <v>0</v>
      </c>
      <c r="J12" s="20">
        <f>SUM(J3:J11)</f>
        <v>3701</v>
      </c>
      <c r="K12" s="20">
        <f>SUM(K3:K11)</f>
        <v>2879.007953517169</v>
      </c>
      <c r="L12" s="20">
        <f>SUM(L3:L11)</f>
        <v>5255</v>
      </c>
      <c r="M12" s="20">
        <f>SUM(M3:M11)</f>
        <v>0</v>
      </c>
      <c r="N12" s="20">
        <f>SUM(N3:N11)</f>
        <v>456</v>
      </c>
      <c r="O12" s="20">
        <f>SUM(O3:O11)</f>
        <v>56</v>
      </c>
      <c r="P12" s="20">
        <f>SUM(P3:P11)</f>
        <v>8696</v>
      </c>
      <c r="Q12" s="20">
        <f>SUM(Q3:Q11)</f>
        <v>1645</v>
      </c>
      <c r="R12" s="20">
        <f>SUM(R3:R11)</f>
        <v>0</v>
      </c>
      <c r="S12" s="20">
        <f>SUM(S3:S11)</f>
        <v>40</v>
      </c>
      <c r="T12" s="20">
        <f>SUM(T3:T11)</f>
        <v>55623.083295982928</v>
      </c>
    </row>
    <row r="13" spans="1:26" x14ac:dyDescent="0.25"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1"/>
      <c r="U13" s="32"/>
    </row>
    <row r="14" spans="1:26" s="33" customFormat="1" ht="18.75" x14ac:dyDescent="0.25">
      <c r="A14" s="12" t="s">
        <v>2</v>
      </c>
      <c r="C14" s="12"/>
      <c r="D14" s="12"/>
      <c r="E14" s="13"/>
      <c r="F14" s="13"/>
      <c r="G14" s="13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9"/>
      <c r="Z14" s="9"/>
    </row>
    <row r="15" spans="1:26" s="33" customFormat="1" ht="18.75" customHeight="1" x14ac:dyDescent="0.25">
      <c r="A15" s="17" t="s">
        <v>3</v>
      </c>
      <c r="C15" s="16"/>
      <c r="D15" s="16"/>
      <c r="E15" s="16"/>
      <c r="F15" s="16"/>
      <c r="G15" s="13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9"/>
      <c r="Z15" s="9"/>
    </row>
    <row r="16" spans="1:26" s="3" customFormat="1" x14ac:dyDescent="0.25">
      <c r="A16" s="11" t="s">
        <v>4</v>
      </c>
      <c r="D16" s="11"/>
      <c r="E16" s="6"/>
      <c r="F16" s="6"/>
      <c r="G16" s="7"/>
      <c r="H16" s="8"/>
      <c r="I16" s="8"/>
      <c r="J16" s="8"/>
      <c r="K16" s="8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35"/>
      <c r="Y16" s="35"/>
      <c r="Z16" s="1"/>
    </row>
    <row r="17" spans="1:26" s="3" customFormat="1" x14ac:dyDescent="0.25">
      <c r="A17" s="10" t="s">
        <v>5</v>
      </c>
      <c r="D17" s="5"/>
      <c r="E17" s="6"/>
      <c r="F17" s="6"/>
      <c r="G17" s="7"/>
      <c r="H17" s="8"/>
      <c r="I17" s="8"/>
      <c r="J17" s="8"/>
      <c r="K17" s="8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35"/>
      <c r="Y17" s="35"/>
      <c r="Z17" s="1"/>
    </row>
    <row r="18" spans="1:26" s="3" customFormat="1" x14ac:dyDescent="0.25">
      <c r="A18" s="4" t="s">
        <v>6</v>
      </c>
      <c r="D18" s="4"/>
      <c r="E18" s="1"/>
      <c r="F18" s="1"/>
      <c r="G18" s="1"/>
      <c r="H18" s="36"/>
      <c r="I18" s="1"/>
      <c r="J18" s="1"/>
      <c r="K18" s="1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1"/>
    </row>
    <row r="19" spans="1:26" s="3" customFormat="1" x14ac:dyDescent="0.25">
      <c r="A19" s="4" t="s">
        <v>7</v>
      </c>
      <c r="D19" s="4"/>
      <c r="E19" s="1"/>
      <c r="F19" s="1"/>
      <c r="G19" s="1"/>
      <c r="H19" s="36"/>
      <c r="I19" s="1"/>
      <c r="J19" s="1"/>
      <c r="K19" s="1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1"/>
    </row>
    <row r="20" spans="1:26" s="3" customFormat="1" x14ac:dyDescent="0.25">
      <c r="A20" s="4" t="s">
        <v>8</v>
      </c>
      <c r="D20" s="4"/>
      <c r="E20" s="1"/>
      <c r="F20" s="1"/>
      <c r="G20" s="1"/>
      <c r="H20" s="36"/>
      <c r="I20" s="1"/>
      <c r="J20" s="1"/>
      <c r="K20" s="1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1"/>
    </row>
    <row r="21" spans="1:26" s="3" customFormat="1" x14ac:dyDescent="0.25">
      <c r="A21" s="4" t="s">
        <v>9</v>
      </c>
      <c r="D21" s="4"/>
      <c r="E21" s="1"/>
      <c r="F21" s="1"/>
      <c r="G21" s="1"/>
      <c r="H21" s="36"/>
      <c r="I21" s="1"/>
      <c r="J21" s="1"/>
      <c r="K21" s="1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1"/>
    </row>
    <row r="22" spans="1:26" s="3" customFormat="1" x14ac:dyDescent="0.25">
      <c r="A22" s="4" t="s">
        <v>10</v>
      </c>
      <c r="D22" s="4"/>
      <c r="E22" s="1"/>
      <c r="F22" s="1"/>
      <c r="G22" s="1"/>
      <c r="H22" s="36"/>
      <c r="I22" s="1"/>
      <c r="J22" s="1"/>
      <c r="K22" s="1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1"/>
    </row>
    <row r="23" spans="1:26" s="3" customFormat="1" x14ac:dyDescent="0.25">
      <c r="A23" s="4" t="s">
        <v>11</v>
      </c>
      <c r="D23" s="4"/>
      <c r="E23" s="1"/>
      <c r="F23" s="1"/>
      <c r="G23" s="1"/>
      <c r="H23" s="36"/>
      <c r="I23" s="1"/>
      <c r="J23" s="1"/>
      <c r="K23" s="1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1"/>
    </row>
    <row r="24" spans="1:26" s="3" customFormat="1" ht="55.5" customHeight="1" x14ac:dyDescent="0.25">
      <c r="A24" s="40" t="s">
        <v>12</v>
      </c>
      <c r="B24" s="40"/>
      <c r="C24" s="40"/>
      <c r="D24" s="40"/>
      <c r="E24" s="40"/>
      <c r="F24" s="40"/>
      <c r="G24" s="40"/>
      <c r="H24" s="40"/>
      <c r="I24" s="40"/>
      <c r="J24" s="40"/>
      <c r="K24" s="1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1"/>
    </row>
    <row r="25" spans="1:26" s="3" customFormat="1" x14ac:dyDescent="0.25">
      <c r="A25" s="4" t="s">
        <v>13</v>
      </c>
      <c r="D25" s="4"/>
      <c r="E25" s="1"/>
      <c r="F25" s="1"/>
      <c r="G25" s="1"/>
      <c r="H25" s="36"/>
      <c r="I25" s="1"/>
      <c r="J25" s="1"/>
      <c r="K25" s="1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1"/>
    </row>
    <row r="26" spans="1:26" s="3" customFormat="1" x14ac:dyDescent="0.25">
      <c r="A26" s="4" t="s">
        <v>14</v>
      </c>
      <c r="D26" s="4"/>
      <c r="E26" s="1"/>
      <c r="F26" s="1"/>
      <c r="G26" s="1"/>
      <c r="H26" s="36"/>
      <c r="I26" s="1"/>
      <c r="J26" s="1"/>
      <c r="K26" s="1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1"/>
    </row>
    <row r="27" spans="1:26" s="3" customFormat="1" x14ac:dyDescent="0.25">
      <c r="A27" s="4" t="s">
        <v>15</v>
      </c>
      <c r="D27" s="4"/>
      <c r="E27" s="1"/>
      <c r="F27" s="1"/>
      <c r="G27" s="1"/>
      <c r="H27" s="36"/>
      <c r="I27" s="1"/>
      <c r="J27" s="1"/>
      <c r="K27" s="1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1"/>
    </row>
    <row r="28" spans="1:26" s="3" customFormat="1" ht="26.25" customHeight="1" x14ac:dyDescent="0.25">
      <c r="A28" s="40" t="s">
        <v>16</v>
      </c>
      <c r="B28" s="40"/>
      <c r="C28" s="40"/>
      <c r="D28" s="40"/>
      <c r="E28" s="40"/>
      <c r="F28" s="40"/>
      <c r="G28" s="1"/>
      <c r="H28" s="36"/>
      <c r="I28" s="1"/>
      <c r="J28" s="1"/>
      <c r="K28" s="1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1"/>
    </row>
    <row r="29" spans="1:26" s="3" customFormat="1" x14ac:dyDescent="0.25">
      <c r="A29" s="4" t="s">
        <v>17</v>
      </c>
      <c r="D29" s="4"/>
      <c r="E29" s="1"/>
      <c r="F29" s="1"/>
      <c r="G29" s="1"/>
      <c r="H29" s="36"/>
      <c r="I29" s="1"/>
      <c r="J29" s="1"/>
      <c r="K29" s="1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1"/>
    </row>
    <row r="30" spans="1:26" s="3" customFormat="1" x14ac:dyDescent="0.25">
      <c r="A30" s="4" t="s">
        <v>18</v>
      </c>
      <c r="D30" s="4"/>
      <c r="E30" s="1"/>
      <c r="F30" s="1"/>
      <c r="G30" s="1"/>
      <c r="H30" s="36"/>
      <c r="I30" s="1"/>
      <c r="J30" s="1"/>
      <c r="K30" s="1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1"/>
    </row>
    <row r="31" spans="1:26" s="3" customFormat="1" x14ac:dyDescent="0.25">
      <c r="A31" s="4" t="s">
        <v>19</v>
      </c>
      <c r="D31" s="4"/>
      <c r="E31" s="1"/>
      <c r="F31" s="1"/>
      <c r="G31" s="1"/>
      <c r="H31" s="36"/>
      <c r="I31" s="1"/>
      <c r="J31" s="1"/>
      <c r="K31" s="1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1"/>
    </row>
    <row r="32" spans="1:26" s="3" customFormat="1" x14ac:dyDescent="0.25">
      <c r="A32" s="4" t="s">
        <v>20</v>
      </c>
      <c r="D32" s="4"/>
      <c r="E32" s="1"/>
      <c r="F32" s="1"/>
      <c r="G32" s="1"/>
      <c r="H32" s="36"/>
      <c r="I32" s="1"/>
      <c r="J32" s="1"/>
      <c r="K32" s="1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1"/>
    </row>
    <row r="33" spans="1:26" s="3" customFormat="1" x14ac:dyDescent="0.25">
      <c r="A33" s="4" t="s">
        <v>21</v>
      </c>
      <c r="D33" s="4"/>
      <c r="E33" s="1"/>
      <c r="F33" s="1"/>
      <c r="G33" s="1"/>
      <c r="H33" s="36"/>
      <c r="I33" s="1"/>
      <c r="J33" s="1"/>
      <c r="K33" s="1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1"/>
    </row>
    <row r="34" spans="1:26" s="3" customFormat="1" x14ac:dyDescent="0.25">
      <c r="A34" s="4" t="s">
        <v>22</v>
      </c>
      <c r="D34" s="4"/>
      <c r="E34" s="1"/>
      <c r="F34" s="1"/>
      <c r="G34" s="1"/>
      <c r="H34" s="36"/>
      <c r="I34" s="1"/>
      <c r="J34" s="1"/>
      <c r="K34" s="1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1"/>
    </row>
    <row r="35" spans="1:26" s="3" customFormat="1" x14ac:dyDescent="0.25">
      <c r="A35" s="4" t="s">
        <v>23</v>
      </c>
      <c r="D35" s="4"/>
      <c r="E35" s="1"/>
      <c r="F35" s="1"/>
      <c r="G35" s="1"/>
      <c r="H35" s="36"/>
      <c r="I35" s="1"/>
      <c r="J35" s="1"/>
      <c r="K35" s="1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1"/>
    </row>
    <row r="36" spans="1:26" s="3" customFormat="1" x14ac:dyDescent="0.25">
      <c r="A36" s="4" t="s">
        <v>24</v>
      </c>
      <c r="D36" s="4"/>
      <c r="E36" s="1"/>
      <c r="F36" s="1"/>
      <c r="G36" s="1"/>
      <c r="H36" s="36"/>
      <c r="I36" s="1"/>
      <c r="J36" s="1"/>
      <c r="K36" s="1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1"/>
    </row>
    <row r="37" spans="1:26" s="3" customFormat="1" x14ac:dyDescent="0.25">
      <c r="A37" s="14" t="s">
        <v>25</v>
      </c>
      <c r="D37" s="14"/>
      <c r="E37" s="15"/>
      <c r="F37" s="15"/>
      <c r="G37" s="15"/>
      <c r="H37" s="37"/>
      <c r="I37" s="15"/>
      <c r="J37" s="15"/>
      <c r="K37" s="15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9"/>
      <c r="Y37" s="39"/>
      <c r="Z37" s="39"/>
    </row>
    <row r="38" spans="1:26" s="33" customFormat="1" ht="29.25" customHeight="1" x14ac:dyDescent="0.25">
      <c r="A38" s="41" t="s">
        <v>36</v>
      </c>
      <c r="B38" s="41"/>
      <c r="C38" s="41"/>
      <c r="D38" s="41"/>
      <c r="E38" s="41"/>
      <c r="F38" s="41"/>
      <c r="G38" s="15"/>
      <c r="H38" s="37"/>
      <c r="I38" s="15"/>
      <c r="J38" s="15"/>
      <c r="K38" s="15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9"/>
      <c r="Y38" s="39"/>
      <c r="Z38" s="39"/>
    </row>
  </sheetData>
  <sortState xmlns:xlrd2="http://schemas.microsoft.com/office/spreadsheetml/2017/richdata2" ref="A3:T11">
    <sortCondition ref="A3:A11"/>
  </sortState>
  <mergeCells count="5">
    <mergeCell ref="A28:F28"/>
    <mergeCell ref="A38:F38"/>
    <mergeCell ref="A1:T1"/>
    <mergeCell ref="A24:J24"/>
    <mergeCell ref="A12:B12"/>
  </mergeCells>
  <pageMargins left="0.31496062992125984" right="0.31496062992125984" top="0.31496062992125984" bottom="0.31496062992125984" header="0" footer="0"/>
  <pageSetup paperSize="9" scale="84" orientation="landscape" r:id="rId1"/>
  <colBreaks count="1" manualBreakCount="1">
    <brk id="10" max="2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Sant’Ana de Aquino</dc:creator>
  <cp:keywords/>
  <dc:description/>
  <cp:lastModifiedBy>Shirley Maraize de Melo</cp:lastModifiedBy>
  <cp:revision/>
  <cp:lastPrinted>2025-03-28T13:43:17Z</cp:lastPrinted>
  <dcterms:created xsi:type="dcterms:W3CDTF">2022-10-20T15:11:42Z</dcterms:created>
  <dcterms:modified xsi:type="dcterms:W3CDTF">2025-03-28T14:13:09Z</dcterms:modified>
  <cp:category/>
  <cp:contentStatus/>
</cp:coreProperties>
</file>